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30" yWindow="-270" windowWidth="18135" windowHeight="11760" tabRatio="649" firstSheet="1" activeTab="1"/>
  </bookViews>
  <sheets>
    <sheet name="甲组团体" sheetId="18" state="hidden" r:id="rId1"/>
    <sheet name="上报（个人）" sheetId="20" r:id="rId2"/>
    <sheet name=" 上报（团体成绩）" sheetId="21" r:id="rId3"/>
  </sheets>
  <definedNames>
    <definedName name="_xlnm.Print_Area" localSheetId="2">' 上报（团体成绩）'!$A$1:$C$25</definedName>
  </definedNames>
  <calcPr calcId="125725"/>
</workbook>
</file>

<file path=xl/calcChain.xml><?xml version="1.0" encoding="utf-8"?>
<calcChain xmlns="http://schemas.openxmlformats.org/spreadsheetml/2006/main">
  <c r="H2" i="20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 l="1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C5" i="2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4"/>
  <c r="C3" l="1"/>
  <c r="C2" l="1"/>
  <c r="A4" i="18" l="1"/>
  <c r="A6"/>
  <c r="A8"/>
  <c r="A10"/>
  <c r="A12"/>
  <c r="A14"/>
  <c r="A16"/>
  <c r="A3"/>
  <c r="A5"/>
  <c r="A7"/>
  <c r="A9"/>
  <c r="A11"/>
  <c r="A13"/>
  <c r="A15"/>
  <c r="A2"/>
  <c r="C9" l="1"/>
  <c r="E9" s="1"/>
  <c r="C11"/>
  <c r="E11" s="1"/>
  <c r="C6"/>
  <c r="E6" s="1"/>
  <c r="C8"/>
  <c r="E8" s="1"/>
  <c r="C4"/>
  <c r="E4" s="1"/>
  <c r="C7"/>
  <c r="E7" s="1"/>
  <c r="C5"/>
  <c r="E5" s="1"/>
  <c r="C10"/>
  <c r="E10" s="1"/>
  <c r="C2" l="1"/>
  <c r="E2" s="1"/>
  <c r="C14"/>
  <c r="E14" s="1"/>
  <c r="C12"/>
  <c r="E12" s="1"/>
  <c r="C13"/>
  <c r="E13" s="1"/>
  <c r="C15"/>
  <c r="E15" s="1"/>
  <c r="C16"/>
  <c r="E16" s="1"/>
  <c r="C3"/>
  <c r="E3" s="1"/>
  <c r="F14" l="1"/>
  <c r="F15"/>
  <c r="F6"/>
  <c r="F8"/>
  <c r="F10"/>
  <c r="F11"/>
  <c r="F12"/>
  <c r="F5"/>
  <c r="F16"/>
  <c r="F2"/>
  <c r="F13"/>
  <c r="F7"/>
  <c r="F9"/>
  <c r="F3"/>
  <c r="F4"/>
</calcChain>
</file>

<file path=xl/sharedStrings.xml><?xml version="1.0" encoding="utf-8"?>
<sst xmlns="http://schemas.openxmlformats.org/spreadsheetml/2006/main" count="344" uniqueCount="192">
  <si>
    <t>桓台县人民医院</t>
  </si>
  <si>
    <t>序号</t>
  </si>
  <si>
    <t>姓名</t>
  </si>
  <si>
    <t>工作单位</t>
  </si>
  <si>
    <t>总成绩</t>
  </si>
  <si>
    <t>淄博市中医医院</t>
  </si>
  <si>
    <t>淄博市中心医院北院区</t>
  </si>
  <si>
    <t>淄博市中心医院</t>
  </si>
  <si>
    <t>齐鲁石化医院集团中心医院</t>
  </si>
  <si>
    <t>淄博市第四人民医院</t>
  </si>
  <si>
    <t>淄博市妇幼保健院</t>
  </si>
  <si>
    <t>临淄区医院</t>
  </si>
  <si>
    <t>淄博市中西医结合医院</t>
  </si>
  <si>
    <t>淄博万杰肿瘤医院</t>
  </si>
  <si>
    <t>淄博市第一医院</t>
  </si>
  <si>
    <t>淄矿集团中心医院</t>
  </si>
  <si>
    <t>解放军148医院</t>
  </si>
  <si>
    <t>淄博市职业病防治院</t>
  </si>
  <si>
    <t>名次</t>
    <phoneticPr fontId="7" type="noConversion"/>
  </si>
  <si>
    <t>单位</t>
  </si>
  <si>
    <t>淄博市精神卫生中心</t>
  </si>
  <si>
    <t>代表队序号</t>
  </si>
  <si>
    <t>医疗总得分</t>
  </si>
  <si>
    <t>护理总得分</t>
  </si>
  <si>
    <t>总得分</t>
  </si>
  <si>
    <t>名次</t>
  </si>
  <si>
    <t>项目</t>
    <phoneticPr fontId="7" type="noConversion"/>
  </si>
  <si>
    <r>
      <t xml:space="preserve">操作 </t>
    </r>
    <r>
      <rPr>
        <sz val="14"/>
        <rFont val="宋体"/>
        <family val="3"/>
        <charset val="134"/>
      </rPr>
      <t xml:space="preserve">  </t>
    </r>
    <r>
      <rPr>
        <sz val="14"/>
        <rFont val="宋体"/>
        <family val="3"/>
        <charset val="134"/>
      </rPr>
      <t>成绩</t>
    </r>
    <phoneticPr fontId="7" type="noConversion"/>
  </si>
  <si>
    <r>
      <t xml:space="preserve">理论 </t>
    </r>
    <r>
      <rPr>
        <sz val="14"/>
        <rFont val="宋体"/>
        <family val="3"/>
        <charset val="134"/>
      </rPr>
      <t xml:space="preserve">  </t>
    </r>
    <r>
      <rPr>
        <sz val="14"/>
        <rFont val="宋体"/>
        <family val="3"/>
        <charset val="134"/>
      </rPr>
      <t>成绩</t>
    </r>
    <phoneticPr fontId="7" type="noConversion"/>
  </si>
  <si>
    <t>单位名称</t>
    <phoneticPr fontId="11" type="noConversion"/>
  </si>
  <si>
    <t>夏海亭</t>
  </si>
  <si>
    <t>翟宝全</t>
  </si>
  <si>
    <t>尚念胜</t>
  </si>
  <si>
    <t>张明皓</t>
  </si>
  <si>
    <t>侯晓龙</t>
  </si>
  <si>
    <t>朱国文</t>
  </si>
  <si>
    <t>谢志锋</t>
  </si>
  <si>
    <t>杜玺君</t>
  </si>
  <si>
    <t>巩秀君</t>
  </si>
  <si>
    <t>于文燕</t>
  </si>
  <si>
    <t>程自强</t>
  </si>
  <si>
    <t>刘琛琛</t>
  </si>
  <si>
    <t>吕红春</t>
  </si>
  <si>
    <t>薛汝健</t>
  </si>
  <si>
    <t>董松松</t>
  </si>
  <si>
    <t>郝兴民</t>
  </si>
  <si>
    <t>李明晖</t>
  </si>
  <si>
    <t>范海盟</t>
  </si>
  <si>
    <t>董建新</t>
  </si>
  <si>
    <t>陈庆栋</t>
  </si>
  <si>
    <t>李世昊</t>
  </si>
  <si>
    <t>董贾鑫</t>
  </si>
  <si>
    <t>殷曰帅</t>
  </si>
  <si>
    <t>周向芝</t>
  </si>
  <si>
    <t>代学丽</t>
  </si>
  <si>
    <t>元文琪</t>
  </si>
  <si>
    <t>李继伟</t>
  </si>
  <si>
    <t>孙卓伟</t>
  </si>
  <si>
    <t>郑爱喜</t>
  </si>
  <si>
    <t>祁伟胜</t>
  </si>
  <si>
    <t>毛媛媛</t>
  </si>
  <si>
    <t>翟淼浡</t>
  </si>
  <si>
    <t>郎新新</t>
  </si>
  <si>
    <t>刘志超</t>
  </si>
  <si>
    <t>李  廷</t>
  </si>
  <si>
    <t>淄博矿业集团有限责任公司中心医院</t>
  </si>
  <si>
    <t>李  娟</t>
  </si>
  <si>
    <t>北大医疗鲁中医院</t>
  </si>
  <si>
    <t>淄川区卫计局</t>
  </si>
  <si>
    <t>张  磊</t>
  </si>
  <si>
    <t>周村区卫计局</t>
  </si>
  <si>
    <t>孟  帅</t>
  </si>
  <si>
    <t>淄博化建医院</t>
  </si>
  <si>
    <t>袁  梦</t>
  </si>
  <si>
    <t>王建国</t>
  </si>
  <si>
    <t>沂源县卫计局</t>
  </si>
  <si>
    <t>张根源</t>
  </si>
  <si>
    <t>淄博市第七人民医院</t>
  </si>
  <si>
    <t>李  强</t>
  </si>
  <si>
    <t>解放军第一四八医院</t>
  </si>
  <si>
    <t>陈  波</t>
  </si>
  <si>
    <t>慈春燕</t>
  </si>
  <si>
    <t>临淄区卫计局</t>
  </si>
  <si>
    <t>刘富伟</t>
  </si>
  <si>
    <t>苏  姣</t>
  </si>
  <si>
    <t>北大医疗淄博医院</t>
  </si>
  <si>
    <t>世博高新医院</t>
  </si>
  <si>
    <t>高  飞</t>
  </si>
  <si>
    <t>高青县卫计局</t>
  </si>
  <si>
    <t>张  衡</t>
  </si>
  <si>
    <t>张店区卫计局</t>
  </si>
  <si>
    <t>孙  欣</t>
  </si>
  <si>
    <t>博山区卫计局</t>
  </si>
  <si>
    <t>桓台县卫计局</t>
  </si>
  <si>
    <t>崔  超</t>
  </si>
  <si>
    <t>白  冰</t>
  </si>
  <si>
    <t>梁  焜</t>
  </si>
  <si>
    <t>杨孝芹</t>
  </si>
  <si>
    <t>杨  森</t>
  </si>
  <si>
    <t>郝  翀</t>
  </si>
  <si>
    <t>杨文龙</t>
  </si>
  <si>
    <t>张乐乐</t>
  </si>
  <si>
    <t>刘  鹏</t>
  </si>
  <si>
    <t>张  颖</t>
  </si>
  <si>
    <t>扈培蔚</t>
  </si>
  <si>
    <t>王  毅</t>
  </si>
  <si>
    <t>王  萍</t>
  </si>
  <si>
    <t>齐伟峰</t>
  </si>
  <si>
    <t>刘  祥</t>
  </si>
  <si>
    <t>岳  巍</t>
  </si>
  <si>
    <t>高  楠</t>
  </si>
  <si>
    <t>王  良</t>
  </si>
  <si>
    <t>王  梁</t>
  </si>
  <si>
    <t>杨  硕</t>
  </si>
  <si>
    <t>张  烨</t>
  </si>
  <si>
    <t>王  雪</t>
  </si>
  <si>
    <t>王敬增</t>
  </si>
  <si>
    <t>A01</t>
  </si>
  <si>
    <t>多发创伤固定与搬运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</si>
  <si>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</si>
  <si>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</si>
  <si>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</si>
  <si>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</si>
  <si>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</si>
  <si>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</si>
  <si>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</si>
  <si>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</si>
  <si>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</si>
  <si>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</si>
  <si>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</si>
  <si>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</si>
  <si>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</si>
  <si>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</si>
  <si>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</si>
  <si>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</si>
  <si>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</si>
  <si>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</si>
  <si>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</si>
  <si>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</si>
  <si>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</si>
  <si>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</si>
  <si>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</si>
  <si>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B01</t>
  </si>
  <si>
    <t>成人基础生命支持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</si>
  <si>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</si>
  <si>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</si>
  <si>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</si>
  <si>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</si>
  <si>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</si>
  <si>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</si>
  <si>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</si>
  <si>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</si>
  <si>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</si>
  <si>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</si>
  <si>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</si>
  <si>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</si>
  <si>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</si>
  <si>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</si>
  <si>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</si>
  <si>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</si>
  <si>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</si>
  <si>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</si>
  <si>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</si>
  <si>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</si>
  <si>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</si>
  <si>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</si>
  <si>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</si>
  <si>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C01</t>
  </si>
  <si>
    <t>成人气道管理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</si>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</sst>
</file>

<file path=xl/styles.xml><?xml version="1.0" encoding="utf-8"?>
<styleSheet xmlns="http://schemas.openxmlformats.org/spreadsheetml/2006/main">
  <numFmts count="3">
    <numFmt numFmtId="44" formatCode="_ &quot;¥&quot;* #,##0.00_ ;_ &quot;¥&quot;* \-#,##0.00_ ;_ &quot;¥&quot;* &quot;-&quot;??_ ;_ @_ "/>
    <numFmt numFmtId="176" formatCode="0.00_ "/>
    <numFmt numFmtId="177" formatCode="0.00_);[Red]\(0.00\)"/>
  </numFmts>
  <fonts count="18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8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8"/>
      <color indexed="8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sz val="14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sz val="18"/>
      <color indexed="8"/>
      <name val="宋体"/>
      <family val="3"/>
      <charset val="134"/>
    </font>
    <font>
      <sz val="12"/>
      <name val="宋体"/>
      <family val="3"/>
      <charset val="134"/>
    </font>
    <font>
      <sz val="14"/>
      <name val="宋体"/>
      <family val="3"/>
      <charset val="134"/>
      <scheme val="minor"/>
    </font>
    <font>
      <sz val="14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2" fillId="0" borderId="0" applyFont="0" applyAlignment="0">
      <alignment horizontal="center" vertical="center"/>
    </xf>
    <xf numFmtId="0" fontId="5" fillId="0" borderId="0" applyFont="0" applyAlignment="0">
      <alignment horizontal="center" vertical="center"/>
    </xf>
    <xf numFmtId="0" fontId="3" fillId="0" borderId="0"/>
    <xf numFmtId="44" fontId="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/>
    <xf numFmtId="0" fontId="15" fillId="0" borderId="0"/>
    <xf numFmtId="44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4" fillId="0" borderId="0" applyFont="0" applyAlignment="0">
      <alignment horizontal="center" vertical="center"/>
    </xf>
    <xf numFmtId="0" fontId="3" fillId="0" borderId="0"/>
    <xf numFmtId="0" fontId="3" fillId="0" borderId="0"/>
    <xf numFmtId="44" fontId="3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2" fillId="0" borderId="0">
      <alignment vertical="center"/>
    </xf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44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4" fillId="0" borderId="0" applyFont="0" applyAlignment="0">
      <alignment horizontal="center" vertical="center"/>
    </xf>
    <xf numFmtId="0" fontId="14" fillId="0" borderId="0" applyFont="0" applyAlignment="0">
      <alignment horizontal="center" vertical="center"/>
    </xf>
    <xf numFmtId="0" fontId="14" fillId="0" borderId="0" applyFont="0" applyAlignment="0">
      <alignment horizontal="center" vertical="center"/>
    </xf>
    <xf numFmtId="0" fontId="14" fillId="0" borderId="0" applyFont="0" applyAlignment="0">
      <alignment horizontal="center" vertical="center"/>
    </xf>
    <xf numFmtId="0" fontId="3" fillId="0" borderId="0">
      <alignment vertical="center"/>
    </xf>
    <xf numFmtId="0" fontId="2" fillId="0" borderId="0" applyFont="0" applyAlignment="0">
      <alignment horizontal="center" vertical="center"/>
    </xf>
    <xf numFmtId="0" fontId="3" fillId="0" borderId="0">
      <alignment vertical="center"/>
    </xf>
    <xf numFmtId="0" fontId="2" fillId="0" borderId="0" applyFont="0" applyAlignment="0">
      <alignment horizontal="center"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8" fillId="0" borderId="1" xfId="0" applyNumberFormat="1" applyFont="1" applyFill="1" applyBorder="1">
      <alignment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>
      <alignment vertical="center"/>
    </xf>
    <xf numFmtId="0" fontId="10" fillId="0" borderId="1" xfId="0" applyFont="1" applyBorder="1">
      <alignment vertical="center"/>
    </xf>
    <xf numFmtId="177" fontId="10" fillId="0" borderId="1" xfId="4" applyNumberFormat="1" applyFont="1" applyFill="1" applyBorder="1">
      <alignment vertical="center"/>
    </xf>
    <xf numFmtId="0" fontId="6" fillId="0" borderId="1" xfId="0" applyFont="1" applyFill="1" applyBorder="1" applyAlignment="1">
      <alignment horizontal="left" vertical="center"/>
    </xf>
    <xf numFmtId="0" fontId="10" fillId="0" borderId="1" xfId="4" applyFont="1" applyFill="1" applyBorder="1">
      <alignment vertical="center"/>
    </xf>
    <xf numFmtId="0" fontId="13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</cellXfs>
  <cellStyles count="45">
    <cellStyle name="常规" xfId="0" builtinId="0"/>
    <cellStyle name="常规 2" xfId="1"/>
    <cellStyle name="常规 2 2" xfId="2"/>
    <cellStyle name="常规 2 2 2" xfId="19"/>
    <cellStyle name="常规 2 2 2 2" xfId="43"/>
    <cellStyle name="常规 2 2 3" xfId="41"/>
    <cellStyle name="常规 2 3" xfId="10"/>
    <cellStyle name="常规 2 3 2" xfId="20"/>
    <cellStyle name="常规 2 4" xfId="15"/>
    <cellStyle name="常规 2 4 2" xfId="22"/>
    <cellStyle name="常规 2 4 3" xfId="21"/>
    <cellStyle name="常规 2 5" xfId="18"/>
    <cellStyle name="常规 3" xfId="3"/>
    <cellStyle name="常规 3 2" xfId="11"/>
    <cellStyle name="常规 3 2 2" xfId="24"/>
    <cellStyle name="常规 3 2 3" xfId="25"/>
    <cellStyle name="常规 3 3" xfId="16"/>
    <cellStyle name="常规 3 3 2" xfId="27"/>
    <cellStyle name="常规 3 3 3" xfId="26"/>
    <cellStyle name="常规 3 4" xfId="23"/>
    <cellStyle name="常规 4" xfId="4"/>
    <cellStyle name="常规 4 2" xfId="29"/>
    <cellStyle name="常规 4 3" xfId="28"/>
    <cellStyle name="常规 5" xfId="7"/>
    <cellStyle name="常规 5 2" xfId="31"/>
    <cellStyle name="常规 5 3" xfId="30"/>
    <cellStyle name="常规 6" xfId="9"/>
    <cellStyle name="常规 6 2" xfId="32"/>
    <cellStyle name="常规 7" xfId="33"/>
    <cellStyle name="货币 2" xfId="8"/>
    <cellStyle name="货币 2 2" xfId="12"/>
    <cellStyle name="货币 2 2 2" xfId="34"/>
    <cellStyle name="货币 3" xfId="13"/>
    <cellStyle name="货币 3 2" xfId="17"/>
    <cellStyle name="货币 3 2 2" xfId="36"/>
    <cellStyle name="货币 3 2 3" xfId="35"/>
    <cellStyle name="样式 1" xfId="5"/>
    <cellStyle name="样式 1 2" xfId="6"/>
    <cellStyle name="样式 1 2 2" xfId="38"/>
    <cellStyle name="样式 1 2 2 2" xfId="44"/>
    <cellStyle name="样式 1 2 3" xfId="39"/>
    <cellStyle name="样式 1 2 4" xfId="37"/>
    <cellStyle name="样式 1 2 5" xfId="42"/>
    <cellStyle name="样式 1 3" xfId="14"/>
    <cellStyle name="样式 1 3 2" xfId="4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opLeftCell="A4" workbookViewId="0">
      <selection activeCell="A15" sqref="A15"/>
    </sheetView>
  </sheetViews>
  <sheetFormatPr defaultRowHeight="13.5"/>
  <cols>
    <col min="1" max="1" width="13.375" customWidth="1"/>
    <col min="2" max="2" width="32.375" bestFit="1" customWidth="1"/>
    <col min="3" max="3" width="12.5" customWidth="1"/>
    <col min="4" max="4" width="12.375" customWidth="1"/>
    <col min="5" max="5" width="10.125" customWidth="1"/>
    <col min="6" max="6" width="8.125" customWidth="1"/>
  </cols>
  <sheetData>
    <row r="1" spans="1:6" ht="18.75">
      <c r="A1" s="13" t="s">
        <v>21</v>
      </c>
      <c r="B1" s="13" t="s">
        <v>19</v>
      </c>
      <c r="C1" s="13" t="s">
        <v>22</v>
      </c>
      <c r="D1" s="13" t="s">
        <v>23</v>
      </c>
      <c r="E1" s="13" t="s">
        <v>24</v>
      </c>
      <c r="F1" s="13" t="s">
        <v>25</v>
      </c>
    </row>
    <row r="2" spans="1:6" ht="18.75">
      <c r="A2" s="6" t="e">
        <f>#REF!</f>
        <v>#REF!</v>
      </c>
      <c r="B2" s="12" t="s">
        <v>0</v>
      </c>
      <c r="C2" s="7" t="e">
        <f>#REF!</f>
        <v>#REF!</v>
      </c>
      <c r="D2" s="7">
        <v>97.33</v>
      </c>
      <c r="E2" s="7" t="e">
        <f>SUM(C2:D2)</f>
        <v>#REF!</v>
      </c>
      <c r="F2" s="8" t="e">
        <f>RANK(E2,E$2:E$16)</f>
        <v>#REF!</v>
      </c>
    </row>
    <row r="3" spans="1:6" ht="18.75">
      <c r="A3" s="6" t="e">
        <f>#REF!</f>
        <v>#REF!</v>
      </c>
      <c r="B3" s="10" t="s">
        <v>16</v>
      </c>
      <c r="C3" s="7" t="e">
        <f>#REF!</f>
        <v>#REF!</v>
      </c>
      <c r="D3" s="7"/>
      <c r="E3" s="7" t="e">
        <f t="shared" ref="E3:E16" si="0">SUM(C3:D3)</f>
        <v>#REF!</v>
      </c>
      <c r="F3" s="8" t="e">
        <f t="shared" ref="F3:F16" si="1">RANK(E3,E$2:E$16)</f>
        <v>#REF!</v>
      </c>
    </row>
    <row r="4" spans="1:6" ht="18.75">
      <c r="A4" s="6" t="e">
        <f>#REF!</f>
        <v>#REF!</v>
      </c>
      <c r="B4" s="10" t="s">
        <v>11</v>
      </c>
      <c r="C4" s="7" t="e">
        <f>#REF!</f>
        <v>#REF!</v>
      </c>
      <c r="D4" s="7"/>
      <c r="E4" s="7" t="e">
        <f t="shared" si="0"/>
        <v>#REF!</v>
      </c>
      <c r="F4" s="8" t="e">
        <f t="shared" si="1"/>
        <v>#REF!</v>
      </c>
    </row>
    <row r="5" spans="1:6" ht="18.75">
      <c r="A5" s="6" t="e">
        <f>#REF!</f>
        <v>#REF!</v>
      </c>
      <c r="B5" s="10" t="s">
        <v>14</v>
      </c>
      <c r="C5" s="7" t="e">
        <f>#REF!</f>
        <v>#REF!</v>
      </c>
      <c r="D5" s="7"/>
      <c r="E5" s="7" t="e">
        <f t="shared" si="0"/>
        <v>#REF!</v>
      </c>
      <c r="F5" s="8" t="e">
        <f t="shared" si="1"/>
        <v>#REF!</v>
      </c>
    </row>
    <row r="6" spans="1:6" ht="18.75">
      <c r="A6" s="6" t="e">
        <f>#REF!</f>
        <v>#REF!</v>
      </c>
      <c r="B6" s="11" t="s">
        <v>6</v>
      </c>
      <c r="C6" s="7" t="e">
        <f>#REF!</f>
        <v>#REF!</v>
      </c>
      <c r="D6" s="9"/>
      <c r="E6" s="7" t="e">
        <f t="shared" si="0"/>
        <v>#REF!</v>
      </c>
      <c r="F6" s="8" t="e">
        <f t="shared" si="1"/>
        <v>#REF!</v>
      </c>
    </row>
    <row r="7" spans="1:6" ht="18.75">
      <c r="A7" s="6" t="e">
        <f>#REF!</f>
        <v>#REF!</v>
      </c>
      <c r="B7" s="10" t="s">
        <v>9</v>
      </c>
      <c r="C7" s="7" t="e">
        <f>#REF!</f>
        <v>#REF!</v>
      </c>
      <c r="D7" s="7"/>
      <c r="E7" s="7" t="e">
        <f t="shared" si="0"/>
        <v>#REF!</v>
      </c>
      <c r="F7" s="8" t="e">
        <f t="shared" si="1"/>
        <v>#REF!</v>
      </c>
    </row>
    <row r="8" spans="1:6" ht="18.75">
      <c r="A8" s="6" t="e">
        <f>#REF!</f>
        <v>#REF!</v>
      </c>
      <c r="B8" s="11" t="s">
        <v>15</v>
      </c>
      <c r="C8" s="7" t="e">
        <f>#REF!</f>
        <v>#REF!</v>
      </c>
      <c r="D8" s="9"/>
      <c r="E8" s="7" t="e">
        <f t="shared" si="0"/>
        <v>#REF!</v>
      </c>
      <c r="F8" s="8" t="e">
        <f t="shared" si="1"/>
        <v>#REF!</v>
      </c>
    </row>
    <row r="9" spans="1:6" ht="18.75">
      <c r="A9" s="6" t="e">
        <f>#REF!</f>
        <v>#REF!</v>
      </c>
      <c r="B9" s="10" t="s">
        <v>10</v>
      </c>
      <c r="C9" s="7" t="e">
        <f>#REF!</f>
        <v>#REF!</v>
      </c>
      <c r="D9" s="7"/>
      <c r="E9" s="7" t="e">
        <f t="shared" si="0"/>
        <v>#REF!</v>
      </c>
      <c r="F9" s="8" t="e">
        <f t="shared" si="1"/>
        <v>#REF!</v>
      </c>
    </row>
    <row r="10" spans="1:6" ht="18.75">
      <c r="A10" s="6" t="e">
        <f>#REF!</f>
        <v>#REF!</v>
      </c>
      <c r="B10" s="10" t="s">
        <v>7</v>
      </c>
      <c r="C10" s="7" t="e">
        <f>#REF!</f>
        <v>#REF!</v>
      </c>
      <c r="D10" s="7"/>
      <c r="E10" s="7" t="e">
        <f t="shared" si="0"/>
        <v>#REF!</v>
      </c>
      <c r="F10" s="8" t="e">
        <f t="shared" si="1"/>
        <v>#REF!</v>
      </c>
    </row>
    <row r="11" spans="1:6" ht="18.75">
      <c r="A11" s="6" t="e">
        <f>#REF!</f>
        <v>#REF!</v>
      </c>
      <c r="B11" s="10" t="s">
        <v>5</v>
      </c>
      <c r="C11" s="7" t="e">
        <f>#REF!</f>
        <v>#REF!</v>
      </c>
      <c r="D11" s="7"/>
      <c r="E11" s="7" t="e">
        <f t="shared" si="0"/>
        <v>#REF!</v>
      </c>
      <c r="F11" s="8" t="e">
        <f t="shared" si="1"/>
        <v>#REF!</v>
      </c>
    </row>
    <row r="12" spans="1:6" ht="18.75">
      <c r="A12" s="6" t="e">
        <f>#REF!</f>
        <v>#REF!</v>
      </c>
      <c r="B12" s="10" t="s">
        <v>12</v>
      </c>
      <c r="C12" s="7" t="e">
        <f>#REF!</f>
        <v>#REF!</v>
      </c>
      <c r="D12" s="7"/>
      <c r="E12" s="7" t="e">
        <f t="shared" si="0"/>
        <v>#REF!</v>
      </c>
      <c r="F12" s="8" t="e">
        <f t="shared" si="1"/>
        <v>#REF!</v>
      </c>
    </row>
    <row r="13" spans="1:6" ht="18.75">
      <c r="A13" s="6" t="e">
        <f>#REF!</f>
        <v>#REF!</v>
      </c>
      <c r="B13" s="12" t="s">
        <v>8</v>
      </c>
      <c r="C13" s="7" t="e">
        <f>#REF!</f>
        <v>#REF!</v>
      </c>
      <c r="D13" s="7"/>
      <c r="E13" s="7" t="e">
        <f t="shared" si="0"/>
        <v>#REF!</v>
      </c>
      <c r="F13" s="8" t="e">
        <f t="shared" si="1"/>
        <v>#REF!</v>
      </c>
    </row>
    <row r="14" spans="1:6" ht="18.75">
      <c r="A14" s="6" t="e">
        <f>#REF!</f>
        <v>#REF!</v>
      </c>
      <c r="B14" s="10" t="s">
        <v>20</v>
      </c>
      <c r="C14" s="7" t="e">
        <f>#REF!</f>
        <v>#REF!</v>
      </c>
      <c r="D14" s="7"/>
      <c r="E14" s="7" t="e">
        <f t="shared" si="0"/>
        <v>#REF!</v>
      </c>
      <c r="F14" s="8" t="e">
        <f t="shared" si="1"/>
        <v>#REF!</v>
      </c>
    </row>
    <row r="15" spans="1:6" ht="18.75">
      <c r="A15" s="6" t="e">
        <f>#REF!</f>
        <v>#REF!</v>
      </c>
      <c r="B15" s="11" t="s">
        <v>13</v>
      </c>
      <c r="C15" s="7" t="e">
        <f>#REF!</f>
        <v>#REF!</v>
      </c>
      <c r="D15" s="9"/>
      <c r="E15" s="7" t="e">
        <f t="shared" si="0"/>
        <v>#REF!</v>
      </c>
      <c r="F15" s="8" t="e">
        <f t="shared" si="1"/>
        <v>#REF!</v>
      </c>
    </row>
    <row r="16" spans="1:6" ht="18.75">
      <c r="A16" s="6" t="e">
        <f>#REF!</f>
        <v>#REF!</v>
      </c>
      <c r="B16" s="11" t="s">
        <v>17</v>
      </c>
      <c r="C16" s="7" t="e">
        <f>#REF!</f>
        <v>#REF!</v>
      </c>
      <c r="D16" s="9"/>
      <c r="E16" s="7" t="e">
        <f t="shared" si="0"/>
        <v>#REF!</v>
      </c>
      <c r="F16" s="8" t="e">
        <f t="shared" si="1"/>
        <v>#REF!</v>
      </c>
    </row>
  </sheetData>
  <phoneticPr fontId="11" type="noConversion"/>
  <printOptions horizontalCentered="1"/>
  <pageMargins left="0.70866141732283472" right="0.70866141732283472" top="0.74803149606299213" bottom="0.74803149606299213" header="0.27559055118110237" footer="6.4960629921259843"/>
  <pageSetup paperSize="9" orientation="portrait" r:id="rId1"/>
  <headerFooter>
    <oddHeader>&amp;C&amp;"-,加粗"&amp;14第四届急救技能大赛成绩单
(甲组团体)</oddHeader>
    <oddFooter>&amp;L&amp;"-,加粗"&amp;14统分：&amp;C&amp;"-,加粗"&amp;14监审：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73"/>
  <sheetViews>
    <sheetView tabSelected="1" topLeftCell="B34" workbookViewId="0">
      <selection sqref="A1:A1048576"/>
    </sheetView>
  </sheetViews>
  <sheetFormatPr defaultRowHeight="13.5"/>
  <cols>
    <col min="1" max="1" width="7" hidden="1" customWidth="1"/>
    <col min="2" max="2" width="8.5" customWidth="1"/>
    <col min="3" max="3" width="41" customWidth="1"/>
    <col min="4" max="4" width="23.625" style="1" hidden="1" customWidth="1"/>
    <col min="5" max="5" width="10.125" customWidth="1"/>
    <col min="6" max="6" width="9.75" customWidth="1"/>
    <col min="7" max="7" width="11.375" style="1" customWidth="1"/>
    <col min="8" max="8" width="8" style="1" customWidth="1"/>
  </cols>
  <sheetData>
    <row r="1" spans="1:8" ht="37.5">
      <c r="A1" s="4" t="s">
        <v>1</v>
      </c>
      <c r="B1" s="4" t="s">
        <v>2</v>
      </c>
      <c r="C1" s="4" t="s">
        <v>3</v>
      </c>
      <c r="D1" s="14" t="s">
        <v>26</v>
      </c>
      <c r="E1" s="14" t="s">
        <v>27</v>
      </c>
      <c r="F1" s="14" t="s">
        <v>28</v>
      </c>
      <c r="G1" s="4" t="s">
        <v>4</v>
      </c>
      <c r="H1" s="4" t="s">
        <v>18</v>
      </c>
    </row>
    <row r="2" spans="1:8" ht="18.75">
      <c r="A2" s="5" t="s">
        <v>139</v>
      </c>
      <c r="B2" s="5" t="s">
        <v>83</v>
      </c>
      <c r="C2" s="5" t="s">
        <v>10</v>
      </c>
      <c r="D2" s="3" t="s">
        <v>118</v>
      </c>
      <c r="E2" s="7">
        <v>98</v>
      </c>
      <c r="F2" s="2">
        <v>74.5</v>
      </c>
      <c r="G2" s="3">
        <v>90.95</v>
      </c>
      <c r="H2" s="17">
        <f xml:space="preserve"> RANK(G2,G$2:G$73)</f>
        <v>1</v>
      </c>
    </row>
    <row r="3" spans="1:8" ht="18.75">
      <c r="A3" s="5" t="s">
        <v>167</v>
      </c>
      <c r="B3" s="5" t="s">
        <v>95</v>
      </c>
      <c r="C3" s="5" t="s">
        <v>75</v>
      </c>
      <c r="D3" s="3" t="s">
        <v>168</v>
      </c>
      <c r="E3" s="7">
        <v>95.67</v>
      </c>
      <c r="F3" s="2">
        <v>79.5</v>
      </c>
      <c r="G3" s="3">
        <v>90.82</v>
      </c>
      <c r="H3" s="17">
        <f t="shared" ref="H3:H66" si="0" xml:space="preserve"> RANK(G3,G$2:G$73)</f>
        <v>2</v>
      </c>
    </row>
    <row r="4" spans="1:8" ht="18.75">
      <c r="A4" s="5" t="s">
        <v>130</v>
      </c>
      <c r="B4" s="5" t="s">
        <v>47</v>
      </c>
      <c r="C4" s="5" t="s">
        <v>67</v>
      </c>
      <c r="D4" s="3" t="s">
        <v>118</v>
      </c>
      <c r="E4" s="7">
        <v>95</v>
      </c>
      <c r="F4" s="2">
        <v>75</v>
      </c>
      <c r="G4" s="3">
        <v>89</v>
      </c>
      <c r="H4" s="17">
        <f t="shared" si="0"/>
        <v>3</v>
      </c>
    </row>
    <row r="5" spans="1:8" ht="18.75">
      <c r="A5" s="5" t="s">
        <v>137</v>
      </c>
      <c r="B5" s="5" t="s">
        <v>31</v>
      </c>
      <c r="C5" s="5" t="s">
        <v>70</v>
      </c>
      <c r="D5" s="3" t="s">
        <v>118</v>
      </c>
      <c r="E5" s="7">
        <v>95.25</v>
      </c>
      <c r="F5" s="2">
        <v>71</v>
      </c>
      <c r="G5" s="3">
        <v>87.98</v>
      </c>
      <c r="H5" s="17">
        <f t="shared" si="0"/>
        <v>4</v>
      </c>
    </row>
    <row r="6" spans="1:8" ht="18.75">
      <c r="A6" s="5" t="s">
        <v>123</v>
      </c>
      <c r="B6" s="5" t="s">
        <v>111</v>
      </c>
      <c r="C6" s="5" t="s">
        <v>14</v>
      </c>
      <c r="D6" s="3" t="s">
        <v>118</v>
      </c>
      <c r="E6" s="7">
        <v>92.25</v>
      </c>
      <c r="F6" s="2">
        <v>77.75</v>
      </c>
      <c r="G6" s="3">
        <v>87.9</v>
      </c>
      <c r="H6" s="17">
        <f t="shared" si="0"/>
        <v>5</v>
      </c>
    </row>
    <row r="7" spans="1:8" ht="18.75">
      <c r="A7" s="5" t="s">
        <v>189</v>
      </c>
      <c r="B7" s="5" t="s">
        <v>81</v>
      </c>
      <c r="C7" s="5" t="s">
        <v>82</v>
      </c>
      <c r="D7" s="3" t="s">
        <v>168</v>
      </c>
      <c r="E7" s="7">
        <v>97</v>
      </c>
      <c r="F7" s="2">
        <v>66.5</v>
      </c>
      <c r="G7" s="3">
        <v>87.85</v>
      </c>
      <c r="H7" s="17">
        <f t="shared" si="0"/>
        <v>6</v>
      </c>
    </row>
    <row r="8" spans="1:8" ht="18.75">
      <c r="A8" s="5" t="s">
        <v>183</v>
      </c>
      <c r="B8" s="5" t="s">
        <v>61</v>
      </c>
      <c r="C8" s="5" t="s">
        <v>68</v>
      </c>
      <c r="D8" s="3" t="s">
        <v>168</v>
      </c>
      <c r="E8" s="7">
        <v>94</v>
      </c>
      <c r="F8" s="2">
        <v>72.5</v>
      </c>
      <c r="G8" s="3">
        <v>87.55</v>
      </c>
      <c r="H8" s="17">
        <f t="shared" si="0"/>
        <v>7</v>
      </c>
    </row>
    <row r="9" spans="1:8" ht="18.75">
      <c r="A9" s="5" t="s">
        <v>127</v>
      </c>
      <c r="B9" s="5" t="s">
        <v>34</v>
      </c>
      <c r="C9" s="5" t="s">
        <v>12</v>
      </c>
      <c r="D9" s="3" t="s">
        <v>118</v>
      </c>
      <c r="E9" s="7">
        <v>96.38</v>
      </c>
      <c r="F9" s="2">
        <v>66.75</v>
      </c>
      <c r="G9" s="3">
        <v>87.49</v>
      </c>
      <c r="H9" s="17">
        <f t="shared" si="0"/>
        <v>8</v>
      </c>
    </row>
    <row r="10" spans="1:8" ht="18.75">
      <c r="A10" s="5" t="s">
        <v>126</v>
      </c>
      <c r="B10" s="5" t="s">
        <v>73</v>
      </c>
      <c r="C10" s="5" t="s">
        <v>7</v>
      </c>
      <c r="D10" s="3" t="s">
        <v>118</v>
      </c>
      <c r="E10" s="7">
        <v>96.63</v>
      </c>
      <c r="F10" s="2">
        <v>65.5</v>
      </c>
      <c r="G10" s="3">
        <v>87.29</v>
      </c>
      <c r="H10" s="17">
        <f t="shared" si="0"/>
        <v>9</v>
      </c>
    </row>
    <row r="11" spans="1:8" ht="18.75">
      <c r="A11" s="5" t="s">
        <v>165</v>
      </c>
      <c r="B11" s="5" t="s">
        <v>41</v>
      </c>
      <c r="C11" s="5" t="s">
        <v>9</v>
      </c>
      <c r="D11" s="3" t="s">
        <v>143</v>
      </c>
      <c r="E11" s="7">
        <v>92.5</v>
      </c>
      <c r="F11" s="2">
        <v>74.25</v>
      </c>
      <c r="G11" s="3">
        <v>87.03</v>
      </c>
      <c r="H11" s="17">
        <f t="shared" si="0"/>
        <v>10</v>
      </c>
    </row>
    <row r="12" spans="1:8" ht="18.75">
      <c r="A12" s="5" t="s">
        <v>190</v>
      </c>
      <c r="B12" s="5" t="s">
        <v>80</v>
      </c>
      <c r="C12" s="5" t="s">
        <v>9</v>
      </c>
      <c r="D12" s="3" t="s">
        <v>168</v>
      </c>
      <c r="E12" s="7">
        <v>98.83</v>
      </c>
      <c r="F12" s="2">
        <v>58.75</v>
      </c>
      <c r="G12" s="3">
        <v>86.81</v>
      </c>
      <c r="H12" s="17">
        <f t="shared" si="0"/>
        <v>11</v>
      </c>
    </row>
    <row r="13" spans="1:8" ht="18.75">
      <c r="A13" s="5" t="s">
        <v>184</v>
      </c>
      <c r="B13" s="5" t="s">
        <v>48</v>
      </c>
      <c r="C13" s="5" t="s">
        <v>17</v>
      </c>
      <c r="D13" s="3" t="s">
        <v>168</v>
      </c>
      <c r="E13" s="7">
        <v>99.33</v>
      </c>
      <c r="F13" s="2">
        <v>56.75</v>
      </c>
      <c r="G13" s="3">
        <v>86.56</v>
      </c>
      <c r="H13" s="17">
        <f t="shared" si="0"/>
        <v>12</v>
      </c>
    </row>
    <row r="14" spans="1:8" ht="18.75">
      <c r="A14" s="5" t="s">
        <v>121</v>
      </c>
      <c r="B14" s="5" t="s">
        <v>103</v>
      </c>
      <c r="C14" s="5" t="s">
        <v>68</v>
      </c>
      <c r="D14" s="3" t="s">
        <v>118</v>
      </c>
      <c r="E14" s="7">
        <v>94.38</v>
      </c>
      <c r="F14" s="2">
        <v>68.25</v>
      </c>
      <c r="G14" s="3">
        <v>86.54</v>
      </c>
      <c r="H14" s="17">
        <f t="shared" si="0"/>
        <v>13</v>
      </c>
    </row>
    <row r="15" spans="1:8" ht="18.75">
      <c r="A15" s="5" t="s">
        <v>129</v>
      </c>
      <c r="B15" s="5" t="s">
        <v>52</v>
      </c>
      <c r="C15" s="5" t="s">
        <v>9</v>
      </c>
      <c r="D15" s="3" t="s">
        <v>118</v>
      </c>
      <c r="E15" s="7">
        <v>96.75</v>
      </c>
      <c r="F15" s="2">
        <v>59</v>
      </c>
      <c r="G15" s="3">
        <v>85.43</v>
      </c>
      <c r="H15" s="17">
        <f t="shared" si="0"/>
        <v>14</v>
      </c>
    </row>
    <row r="16" spans="1:8" ht="18.75">
      <c r="A16" s="5" t="s">
        <v>132</v>
      </c>
      <c r="B16" s="5" t="s">
        <v>60</v>
      </c>
      <c r="C16" s="5" t="s">
        <v>17</v>
      </c>
      <c r="D16" s="3" t="s">
        <v>118</v>
      </c>
      <c r="E16" s="7">
        <v>93.13</v>
      </c>
      <c r="F16" s="2">
        <v>67</v>
      </c>
      <c r="G16" s="3">
        <v>85.29</v>
      </c>
      <c r="H16" s="17">
        <f t="shared" si="0"/>
        <v>15</v>
      </c>
    </row>
    <row r="17" spans="1:8" ht="18.75">
      <c r="A17" s="5" t="s">
        <v>162</v>
      </c>
      <c r="B17" s="5" t="s">
        <v>32</v>
      </c>
      <c r="C17" s="5" t="s">
        <v>17</v>
      </c>
      <c r="D17" s="3" t="s">
        <v>143</v>
      </c>
      <c r="E17" s="7">
        <v>93.4</v>
      </c>
      <c r="F17" s="2">
        <v>65.75</v>
      </c>
      <c r="G17" s="3">
        <v>85.11</v>
      </c>
      <c r="H17" s="17">
        <f t="shared" si="0"/>
        <v>16</v>
      </c>
    </row>
    <row r="18" spans="1:8" ht="18.75">
      <c r="A18" s="5" t="s">
        <v>150</v>
      </c>
      <c r="B18" s="5" t="s">
        <v>74</v>
      </c>
      <c r="C18" s="5" t="s">
        <v>75</v>
      </c>
      <c r="D18" s="3" t="s">
        <v>143</v>
      </c>
      <c r="E18" s="7">
        <v>88</v>
      </c>
      <c r="F18" s="2">
        <v>78.25</v>
      </c>
      <c r="G18" s="3">
        <v>85.08</v>
      </c>
      <c r="H18" s="17">
        <f t="shared" si="0"/>
        <v>17</v>
      </c>
    </row>
    <row r="19" spans="1:8" ht="18.75">
      <c r="A19" s="5" t="s">
        <v>172</v>
      </c>
      <c r="B19" s="5" t="s">
        <v>62</v>
      </c>
      <c r="C19" s="5" t="s">
        <v>67</v>
      </c>
      <c r="D19" s="3" t="s">
        <v>168</v>
      </c>
      <c r="E19" s="7">
        <v>95.67</v>
      </c>
      <c r="F19" s="2">
        <v>59.5</v>
      </c>
      <c r="G19" s="3">
        <v>84.82</v>
      </c>
      <c r="H19" s="17">
        <f t="shared" si="0"/>
        <v>18</v>
      </c>
    </row>
    <row r="20" spans="1:8" ht="18.75">
      <c r="A20" s="5" t="s">
        <v>138</v>
      </c>
      <c r="B20" s="5" t="s">
        <v>107</v>
      </c>
      <c r="C20" s="5" t="s">
        <v>75</v>
      </c>
      <c r="D20" s="3" t="s">
        <v>118</v>
      </c>
      <c r="E20" s="7">
        <v>93.75</v>
      </c>
      <c r="F20" s="2">
        <v>63.75</v>
      </c>
      <c r="G20" s="3">
        <v>84.75</v>
      </c>
      <c r="H20" s="17">
        <f t="shared" si="0"/>
        <v>19</v>
      </c>
    </row>
    <row r="21" spans="1:8" ht="18.75">
      <c r="A21" s="5" t="s">
        <v>134</v>
      </c>
      <c r="B21" s="5" t="s">
        <v>57</v>
      </c>
      <c r="C21" s="5" t="s">
        <v>93</v>
      </c>
      <c r="D21" s="3" t="s">
        <v>118</v>
      </c>
      <c r="E21" s="7">
        <v>90.75</v>
      </c>
      <c r="F21" s="2">
        <v>70.25</v>
      </c>
      <c r="G21" s="3">
        <v>84.6</v>
      </c>
      <c r="H21" s="17">
        <f t="shared" si="0"/>
        <v>20</v>
      </c>
    </row>
    <row r="22" spans="1:8" ht="18.75">
      <c r="A22" s="5" t="s">
        <v>171</v>
      </c>
      <c r="B22" s="5" t="s">
        <v>110</v>
      </c>
      <c r="C22" s="5" t="s">
        <v>79</v>
      </c>
      <c r="D22" s="3" t="s">
        <v>168</v>
      </c>
      <c r="E22" s="7">
        <v>95</v>
      </c>
      <c r="F22" s="2">
        <v>60</v>
      </c>
      <c r="G22" s="3">
        <v>84.5</v>
      </c>
      <c r="H22" s="17">
        <f t="shared" si="0"/>
        <v>21</v>
      </c>
    </row>
    <row r="23" spans="1:8" ht="18.75">
      <c r="A23" s="5" t="s">
        <v>120</v>
      </c>
      <c r="B23" s="5" t="s">
        <v>44</v>
      </c>
      <c r="C23" s="5" t="s">
        <v>88</v>
      </c>
      <c r="D23" s="3" t="s">
        <v>118</v>
      </c>
      <c r="E23" s="7">
        <v>92.25</v>
      </c>
      <c r="F23" s="2">
        <v>65.5</v>
      </c>
      <c r="G23" s="3">
        <v>84.23</v>
      </c>
      <c r="H23" s="17">
        <f t="shared" si="0"/>
        <v>22</v>
      </c>
    </row>
    <row r="24" spans="1:8" ht="18.75">
      <c r="A24" s="5" t="s">
        <v>140</v>
      </c>
      <c r="B24" s="5" t="s">
        <v>53</v>
      </c>
      <c r="C24" s="5" t="s">
        <v>82</v>
      </c>
      <c r="D24" s="3" t="s">
        <v>118</v>
      </c>
      <c r="E24" s="7">
        <v>91</v>
      </c>
      <c r="F24" s="2">
        <v>68.25</v>
      </c>
      <c r="G24" s="3">
        <v>84.18</v>
      </c>
      <c r="H24" s="17">
        <f t="shared" si="0"/>
        <v>23</v>
      </c>
    </row>
    <row r="25" spans="1:8" ht="18.75">
      <c r="A25" s="5" t="s">
        <v>175</v>
      </c>
      <c r="B25" s="5" t="s">
        <v>58</v>
      </c>
      <c r="C25" s="5" t="s">
        <v>7</v>
      </c>
      <c r="D25" s="3" t="s">
        <v>168</v>
      </c>
      <c r="E25" s="7">
        <v>89.5</v>
      </c>
      <c r="F25" s="2">
        <v>70.5</v>
      </c>
      <c r="G25" s="3">
        <v>83.8</v>
      </c>
      <c r="H25" s="17">
        <f t="shared" si="0"/>
        <v>24</v>
      </c>
    </row>
    <row r="26" spans="1:8" ht="18.75">
      <c r="A26" s="5" t="s">
        <v>122</v>
      </c>
      <c r="B26" s="5" t="s">
        <v>97</v>
      </c>
      <c r="C26" s="5" t="s">
        <v>77</v>
      </c>
      <c r="D26" s="3" t="s">
        <v>118</v>
      </c>
      <c r="E26" s="7">
        <v>92</v>
      </c>
      <c r="F26" s="2">
        <v>64.25</v>
      </c>
      <c r="G26" s="3">
        <v>83.68</v>
      </c>
      <c r="H26" s="17">
        <f t="shared" si="0"/>
        <v>25</v>
      </c>
    </row>
    <row r="27" spans="1:8" ht="18.75">
      <c r="A27" s="5" t="s">
        <v>128</v>
      </c>
      <c r="B27" s="5" t="s">
        <v>101</v>
      </c>
      <c r="C27" s="5" t="s">
        <v>90</v>
      </c>
      <c r="D27" s="3" t="s">
        <v>118</v>
      </c>
      <c r="E27" s="7">
        <v>94</v>
      </c>
      <c r="F27" s="2">
        <v>59.25</v>
      </c>
      <c r="G27" s="3">
        <v>83.58</v>
      </c>
      <c r="H27" s="17">
        <f t="shared" si="0"/>
        <v>26</v>
      </c>
    </row>
    <row r="28" spans="1:8" ht="18.75">
      <c r="A28" s="5" t="s">
        <v>170</v>
      </c>
      <c r="B28" s="5" t="s">
        <v>108</v>
      </c>
      <c r="C28" s="5" t="s">
        <v>12</v>
      </c>
      <c r="D28" s="3" t="s">
        <v>168</v>
      </c>
      <c r="E28" s="7">
        <v>90.33</v>
      </c>
      <c r="F28" s="2">
        <v>66.25</v>
      </c>
      <c r="G28" s="3">
        <v>83.11</v>
      </c>
      <c r="H28" s="17">
        <f t="shared" si="0"/>
        <v>27</v>
      </c>
    </row>
    <row r="29" spans="1:8" ht="18.75">
      <c r="A29" s="5" t="s">
        <v>178</v>
      </c>
      <c r="B29" s="5" t="s">
        <v>87</v>
      </c>
      <c r="C29" s="5" t="s">
        <v>88</v>
      </c>
      <c r="D29" s="3" t="s">
        <v>168</v>
      </c>
      <c r="E29" s="7">
        <v>88.67</v>
      </c>
      <c r="F29" s="2">
        <v>69.5</v>
      </c>
      <c r="G29" s="3">
        <v>82.92</v>
      </c>
      <c r="H29" s="17">
        <f t="shared" si="0"/>
        <v>28</v>
      </c>
    </row>
    <row r="30" spans="1:8" ht="18.75">
      <c r="A30" s="5" t="s">
        <v>119</v>
      </c>
      <c r="B30" s="5" t="s">
        <v>78</v>
      </c>
      <c r="C30" s="5" t="s">
        <v>79</v>
      </c>
      <c r="D30" s="3" t="s">
        <v>118</v>
      </c>
      <c r="E30" s="7">
        <v>94.25</v>
      </c>
      <c r="F30" s="2">
        <v>56.25</v>
      </c>
      <c r="G30" s="3">
        <v>82.85</v>
      </c>
      <c r="H30" s="17">
        <f t="shared" si="0"/>
        <v>29</v>
      </c>
    </row>
    <row r="31" spans="1:8" ht="18.75">
      <c r="A31" s="5" t="s">
        <v>188</v>
      </c>
      <c r="B31" s="5" t="s">
        <v>99</v>
      </c>
      <c r="C31" s="5" t="s">
        <v>10</v>
      </c>
      <c r="D31" s="3" t="s">
        <v>168</v>
      </c>
      <c r="E31" s="7">
        <v>95</v>
      </c>
      <c r="F31" s="2">
        <v>53.75</v>
      </c>
      <c r="G31" s="3">
        <v>82.63</v>
      </c>
      <c r="H31" s="17">
        <f t="shared" si="0"/>
        <v>30</v>
      </c>
    </row>
    <row r="32" spans="1:8" ht="18.75">
      <c r="A32" s="5" t="s">
        <v>182</v>
      </c>
      <c r="B32" s="5" t="s">
        <v>56</v>
      </c>
      <c r="C32" s="5" t="s">
        <v>92</v>
      </c>
      <c r="D32" s="3" t="s">
        <v>168</v>
      </c>
      <c r="E32" s="7">
        <v>86.33</v>
      </c>
      <c r="F32" s="2">
        <v>72.25</v>
      </c>
      <c r="G32" s="3">
        <v>82.11</v>
      </c>
      <c r="H32" s="17">
        <f t="shared" si="0"/>
        <v>31</v>
      </c>
    </row>
    <row r="33" spans="1:8" ht="18.75">
      <c r="A33" s="5" t="s">
        <v>145</v>
      </c>
      <c r="B33" s="5" t="s">
        <v>114</v>
      </c>
      <c r="C33" s="5" t="s">
        <v>90</v>
      </c>
      <c r="D33" s="3" t="s">
        <v>143</v>
      </c>
      <c r="E33" s="7">
        <v>92.63</v>
      </c>
      <c r="F33" s="2">
        <v>57.5</v>
      </c>
      <c r="G33" s="3">
        <v>82.09</v>
      </c>
      <c r="H33" s="17">
        <f t="shared" si="0"/>
        <v>32</v>
      </c>
    </row>
    <row r="34" spans="1:8" ht="18.75">
      <c r="A34" s="5" t="s">
        <v>166</v>
      </c>
      <c r="B34" s="5" t="s">
        <v>54</v>
      </c>
      <c r="C34" s="5" t="s">
        <v>10</v>
      </c>
      <c r="D34" s="3" t="s">
        <v>143</v>
      </c>
      <c r="E34" s="7">
        <v>94</v>
      </c>
      <c r="F34" s="2">
        <v>53</v>
      </c>
      <c r="G34" s="3">
        <v>81.7</v>
      </c>
      <c r="H34" s="17">
        <f t="shared" si="0"/>
        <v>33</v>
      </c>
    </row>
    <row r="35" spans="1:8" ht="18.75">
      <c r="A35" s="5" t="s">
        <v>187</v>
      </c>
      <c r="B35" s="5" t="s">
        <v>51</v>
      </c>
      <c r="C35" s="5" t="s">
        <v>6</v>
      </c>
      <c r="D35" s="3" t="s">
        <v>168</v>
      </c>
      <c r="E35" s="7">
        <v>89.17</v>
      </c>
      <c r="F35" s="2">
        <v>64</v>
      </c>
      <c r="G35" s="3">
        <v>81.62</v>
      </c>
      <c r="H35" s="17">
        <f t="shared" si="0"/>
        <v>34</v>
      </c>
    </row>
    <row r="36" spans="1:8" ht="18.75">
      <c r="A36" s="5" t="s">
        <v>148</v>
      </c>
      <c r="B36" s="5" t="s">
        <v>98</v>
      </c>
      <c r="C36" s="5" t="s">
        <v>79</v>
      </c>
      <c r="D36" s="3" t="s">
        <v>143</v>
      </c>
      <c r="E36" s="7">
        <v>94.17</v>
      </c>
      <c r="F36" s="2">
        <v>52</v>
      </c>
      <c r="G36" s="3">
        <v>81.52</v>
      </c>
      <c r="H36" s="17">
        <f t="shared" si="0"/>
        <v>35</v>
      </c>
    </row>
    <row r="37" spans="1:8" ht="18.75">
      <c r="A37" s="5" t="s">
        <v>117</v>
      </c>
      <c r="B37" s="5" t="s">
        <v>71</v>
      </c>
      <c r="C37" s="5" t="s">
        <v>72</v>
      </c>
      <c r="D37" s="3" t="s">
        <v>118</v>
      </c>
      <c r="E37" s="7">
        <v>90.13</v>
      </c>
      <c r="F37" s="2">
        <v>60.5</v>
      </c>
      <c r="G37" s="3">
        <v>81.239999999999995</v>
      </c>
      <c r="H37" s="17">
        <f t="shared" si="0"/>
        <v>36</v>
      </c>
    </row>
    <row r="38" spans="1:8" ht="18.75">
      <c r="A38" s="5" t="s">
        <v>152</v>
      </c>
      <c r="B38" s="5" t="s">
        <v>30</v>
      </c>
      <c r="C38" s="5" t="s">
        <v>68</v>
      </c>
      <c r="D38" s="3" t="s">
        <v>143</v>
      </c>
      <c r="E38" s="7">
        <v>84.6</v>
      </c>
      <c r="F38" s="2">
        <v>72</v>
      </c>
      <c r="G38" s="3">
        <v>80.819999999999993</v>
      </c>
      <c r="H38" s="17">
        <f t="shared" si="0"/>
        <v>37</v>
      </c>
    </row>
    <row r="39" spans="1:8" ht="18.75">
      <c r="A39" s="5" t="s">
        <v>151</v>
      </c>
      <c r="B39" s="5" t="s">
        <v>96</v>
      </c>
      <c r="C39" s="5" t="s">
        <v>12</v>
      </c>
      <c r="D39" s="3" t="s">
        <v>143</v>
      </c>
      <c r="E39" s="7">
        <v>89.5</v>
      </c>
      <c r="F39" s="2">
        <v>60</v>
      </c>
      <c r="G39" s="3">
        <v>80.650000000000006</v>
      </c>
      <c r="H39" s="17">
        <f t="shared" si="0"/>
        <v>38</v>
      </c>
    </row>
    <row r="40" spans="1:8" ht="18.75">
      <c r="A40" s="5" t="s">
        <v>136</v>
      </c>
      <c r="B40" s="5" t="s">
        <v>100</v>
      </c>
      <c r="C40" s="5" t="s">
        <v>85</v>
      </c>
      <c r="D40" s="3" t="s">
        <v>118</v>
      </c>
      <c r="E40" s="7">
        <v>89.25</v>
      </c>
      <c r="F40" s="2">
        <v>60.5</v>
      </c>
      <c r="G40" s="3">
        <v>80.63</v>
      </c>
      <c r="H40" s="17">
        <f t="shared" si="0"/>
        <v>39</v>
      </c>
    </row>
    <row r="41" spans="1:8" ht="18.75">
      <c r="A41" s="5" t="s">
        <v>164</v>
      </c>
      <c r="B41" s="5" t="s">
        <v>66</v>
      </c>
      <c r="C41" s="5" t="s">
        <v>67</v>
      </c>
      <c r="D41" s="3" t="s">
        <v>143</v>
      </c>
      <c r="E41" s="7">
        <v>85.93</v>
      </c>
      <c r="F41" s="2">
        <v>66.25</v>
      </c>
      <c r="G41" s="3">
        <v>80.03</v>
      </c>
      <c r="H41" s="17">
        <f t="shared" si="0"/>
        <v>40</v>
      </c>
    </row>
    <row r="42" spans="1:8" ht="18.75">
      <c r="A42" s="5" t="s">
        <v>141</v>
      </c>
      <c r="B42" s="5" t="s">
        <v>35</v>
      </c>
      <c r="C42" s="5" t="s">
        <v>6</v>
      </c>
      <c r="D42" s="3" t="s">
        <v>118</v>
      </c>
      <c r="E42" s="7">
        <v>88</v>
      </c>
      <c r="F42" s="2">
        <v>58</v>
      </c>
      <c r="G42" s="3">
        <v>79</v>
      </c>
      <c r="H42" s="17">
        <f t="shared" si="0"/>
        <v>41</v>
      </c>
    </row>
    <row r="43" spans="1:8" ht="18.75">
      <c r="A43" s="5" t="s">
        <v>180</v>
      </c>
      <c r="B43" s="5" t="s">
        <v>76</v>
      </c>
      <c r="C43" s="5" t="s">
        <v>77</v>
      </c>
      <c r="D43" s="3" t="s">
        <v>168</v>
      </c>
      <c r="E43" s="7">
        <v>87.67</v>
      </c>
      <c r="F43" s="2">
        <v>58.75</v>
      </c>
      <c r="G43" s="3">
        <v>78.989999999999995</v>
      </c>
      <c r="H43" s="17">
        <f t="shared" si="0"/>
        <v>42</v>
      </c>
    </row>
    <row r="44" spans="1:8" ht="18.75">
      <c r="A44" s="5" t="s">
        <v>144</v>
      </c>
      <c r="B44" s="5" t="s">
        <v>115</v>
      </c>
      <c r="C44" s="5" t="s">
        <v>70</v>
      </c>
      <c r="D44" s="3" t="s">
        <v>143</v>
      </c>
      <c r="E44" s="7">
        <v>83.67</v>
      </c>
      <c r="F44" s="2">
        <v>67.75</v>
      </c>
      <c r="G44" s="3">
        <v>78.89</v>
      </c>
      <c r="H44" s="17">
        <f t="shared" si="0"/>
        <v>43</v>
      </c>
    </row>
    <row r="45" spans="1:8" ht="18.75">
      <c r="A45" s="5" t="s">
        <v>169</v>
      </c>
      <c r="B45" s="5" t="s">
        <v>36</v>
      </c>
      <c r="C45" s="5" t="s">
        <v>14</v>
      </c>
      <c r="D45" s="3" t="s">
        <v>168</v>
      </c>
      <c r="E45" s="7">
        <v>86.33</v>
      </c>
      <c r="F45" s="2">
        <v>61</v>
      </c>
      <c r="G45" s="3">
        <v>78.73</v>
      </c>
      <c r="H45" s="17">
        <f t="shared" si="0"/>
        <v>44</v>
      </c>
    </row>
    <row r="46" spans="1:8" ht="18.75">
      <c r="A46" s="5" t="s">
        <v>133</v>
      </c>
      <c r="B46" s="5" t="s">
        <v>116</v>
      </c>
      <c r="C46" s="5" t="s">
        <v>13</v>
      </c>
      <c r="D46" s="3" t="s">
        <v>118</v>
      </c>
      <c r="E46" s="7">
        <v>87.75</v>
      </c>
      <c r="F46" s="15">
        <v>56.75</v>
      </c>
      <c r="G46" s="3">
        <v>78.45</v>
      </c>
      <c r="H46" s="17">
        <f t="shared" si="0"/>
        <v>45</v>
      </c>
    </row>
    <row r="47" spans="1:8" ht="18.75" customHeight="1">
      <c r="A47" s="5" t="s">
        <v>147</v>
      </c>
      <c r="B47" s="5" t="s">
        <v>50</v>
      </c>
      <c r="C47" s="5" t="s">
        <v>7</v>
      </c>
      <c r="D47" s="3" t="s">
        <v>143</v>
      </c>
      <c r="E47" s="7">
        <v>85.47</v>
      </c>
      <c r="F47" s="15">
        <v>61.75</v>
      </c>
      <c r="G47" s="3">
        <v>78.349999999999994</v>
      </c>
      <c r="H47" s="17">
        <f t="shared" si="0"/>
        <v>46</v>
      </c>
    </row>
    <row r="48" spans="1:8" ht="18.75" customHeight="1">
      <c r="A48" s="5" t="s">
        <v>125</v>
      </c>
      <c r="B48" s="5" t="s">
        <v>91</v>
      </c>
      <c r="C48" s="5" t="s">
        <v>92</v>
      </c>
      <c r="D48" s="3" t="s">
        <v>118</v>
      </c>
      <c r="E48" s="7">
        <v>90.25</v>
      </c>
      <c r="F48" s="15">
        <v>49.75</v>
      </c>
      <c r="G48" s="3">
        <v>78.099999999999994</v>
      </c>
      <c r="H48" s="17">
        <f t="shared" si="0"/>
        <v>47</v>
      </c>
    </row>
    <row r="49" spans="1:8" ht="18.75" customHeight="1">
      <c r="A49" s="5" t="s">
        <v>191</v>
      </c>
      <c r="B49" s="5" t="s">
        <v>45</v>
      </c>
      <c r="C49" s="5" t="s">
        <v>93</v>
      </c>
      <c r="D49" s="3" t="s">
        <v>168</v>
      </c>
      <c r="E49" s="7">
        <v>85.5</v>
      </c>
      <c r="F49" s="15">
        <v>60.25</v>
      </c>
      <c r="G49" s="3">
        <v>77.930000000000007</v>
      </c>
      <c r="H49" s="17">
        <f t="shared" si="0"/>
        <v>48</v>
      </c>
    </row>
    <row r="50" spans="1:8" ht="18.75" customHeight="1">
      <c r="A50" s="5" t="s">
        <v>176</v>
      </c>
      <c r="B50" s="5" t="s">
        <v>89</v>
      </c>
      <c r="C50" s="5" t="s">
        <v>90</v>
      </c>
      <c r="D50" s="3" t="s">
        <v>168</v>
      </c>
      <c r="E50" s="7">
        <v>89.5</v>
      </c>
      <c r="F50" s="15">
        <v>50.25</v>
      </c>
      <c r="G50" s="3">
        <v>77.73</v>
      </c>
      <c r="H50" s="17">
        <f t="shared" si="0"/>
        <v>49</v>
      </c>
    </row>
    <row r="51" spans="1:8" ht="18.75" customHeight="1">
      <c r="A51" s="5" t="s">
        <v>179</v>
      </c>
      <c r="B51" s="5" t="s">
        <v>106</v>
      </c>
      <c r="C51" s="5" t="s">
        <v>5</v>
      </c>
      <c r="D51" s="3" t="s">
        <v>168</v>
      </c>
      <c r="E51" s="7">
        <v>85.5</v>
      </c>
      <c r="F51" s="15">
        <v>59.5</v>
      </c>
      <c r="G51" s="3">
        <v>77.7</v>
      </c>
      <c r="H51" s="17">
        <f t="shared" si="0"/>
        <v>50</v>
      </c>
    </row>
    <row r="52" spans="1:8" ht="18.75" customHeight="1">
      <c r="A52" s="5" t="s">
        <v>154</v>
      </c>
      <c r="B52" s="5" t="s">
        <v>40</v>
      </c>
      <c r="C52" s="5" t="s">
        <v>14</v>
      </c>
      <c r="D52" s="3" t="s">
        <v>143</v>
      </c>
      <c r="E52" s="7">
        <v>87.17</v>
      </c>
      <c r="F52" s="15">
        <v>54.75</v>
      </c>
      <c r="G52" s="3">
        <v>77.44</v>
      </c>
      <c r="H52" s="17">
        <f t="shared" si="0"/>
        <v>51</v>
      </c>
    </row>
    <row r="53" spans="1:8" ht="18.75" customHeight="1">
      <c r="A53" s="5" t="s">
        <v>142</v>
      </c>
      <c r="B53" s="5" t="s">
        <v>42</v>
      </c>
      <c r="C53" s="5" t="s">
        <v>82</v>
      </c>
      <c r="D53" s="3" t="s">
        <v>143</v>
      </c>
      <c r="E53" s="7">
        <v>80.33</v>
      </c>
      <c r="F53" s="15">
        <v>67.5</v>
      </c>
      <c r="G53" s="3">
        <v>76.48</v>
      </c>
      <c r="H53" s="17">
        <f t="shared" si="0"/>
        <v>52</v>
      </c>
    </row>
    <row r="54" spans="1:8" ht="18.75" customHeight="1">
      <c r="A54" s="5" t="s">
        <v>163</v>
      </c>
      <c r="B54" s="5" t="s">
        <v>38</v>
      </c>
      <c r="C54" s="5" t="s">
        <v>93</v>
      </c>
      <c r="D54" s="3" t="s">
        <v>143</v>
      </c>
      <c r="E54" s="7">
        <v>78.37</v>
      </c>
      <c r="F54" s="15">
        <v>70.5</v>
      </c>
      <c r="G54" s="3">
        <v>76.010000000000005</v>
      </c>
      <c r="H54" s="17">
        <f t="shared" si="0"/>
        <v>53</v>
      </c>
    </row>
    <row r="55" spans="1:8" ht="18.75" customHeight="1">
      <c r="A55" s="5" t="s">
        <v>186</v>
      </c>
      <c r="B55" s="5" t="s">
        <v>104</v>
      </c>
      <c r="C55" s="5" t="s">
        <v>13</v>
      </c>
      <c r="D55" s="3" t="s">
        <v>168</v>
      </c>
      <c r="E55" s="7">
        <v>83.67</v>
      </c>
      <c r="F55" s="15">
        <v>55.75</v>
      </c>
      <c r="G55" s="3">
        <v>75.290000000000006</v>
      </c>
      <c r="H55" s="17">
        <f t="shared" si="0"/>
        <v>54</v>
      </c>
    </row>
    <row r="56" spans="1:8" ht="18.75" customHeight="1">
      <c r="A56" s="5" t="s">
        <v>156</v>
      </c>
      <c r="B56" s="5" t="s">
        <v>102</v>
      </c>
      <c r="C56" s="5" t="s">
        <v>92</v>
      </c>
      <c r="D56" s="3" t="s">
        <v>143</v>
      </c>
      <c r="E56" s="7">
        <v>82.93</v>
      </c>
      <c r="F56" s="15">
        <v>56.5</v>
      </c>
      <c r="G56" s="3">
        <v>75</v>
      </c>
      <c r="H56" s="17">
        <f t="shared" si="0"/>
        <v>55</v>
      </c>
    </row>
    <row r="57" spans="1:8" ht="18.75" customHeight="1">
      <c r="A57" s="5" t="s">
        <v>155</v>
      </c>
      <c r="B57" s="5" t="s">
        <v>109</v>
      </c>
      <c r="C57" s="5" t="s">
        <v>77</v>
      </c>
      <c r="D57" s="3" t="s">
        <v>143</v>
      </c>
      <c r="E57" s="7">
        <v>81.83</v>
      </c>
      <c r="F57" s="15">
        <v>55.75</v>
      </c>
      <c r="G57" s="3">
        <v>74.010000000000005</v>
      </c>
      <c r="H57" s="17">
        <f t="shared" si="0"/>
        <v>56</v>
      </c>
    </row>
    <row r="58" spans="1:8" ht="18.75" customHeight="1">
      <c r="A58" s="5" t="s">
        <v>135</v>
      </c>
      <c r="B58" s="5" t="s">
        <v>33</v>
      </c>
      <c r="C58" s="5" t="s">
        <v>5</v>
      </c>
      <c r="D58" s="3" t="s">
        <v>118</v>
      </c>
      <c r="E58" s="7">
        <v>84.63</v>
      </c>
      <c r="F58" s="15">
        <v>49</v>
      </c>
      <c r="G58" s="3">
        <v>73.94</v>
      </c>
      <c r="H58" s="17">
        <f t="shared" si="0"/>
        <v>57</v>
      </c>
    </row>
    <row r="59" spans="1:8" ht="18.75" customHeight="1">
      <c r="A59" s="5" t="s">
        <v>158</v>
      </c>
      <c r="B59" s="5" t="s">
        <v>94</v>
      </c>
      <c r="C59" s="5" t="s">
        <v>5</v>
      </c>
      <c r="D59" s="3" t="s">
        <v>143</v>
      </c>
      <c r="E59" s="7">
        <v>81.2</v>
      </c>
      <c r="F59" s="15">
        <v>56.5</v>
      </c>
      <c r="G59" s="3">
        <v>73.790000000000006</v>
      </c>
      <c r="H59" s="17">
        <f t="shared" si="0"/>
        <v>58</v>
      </c>
    </row>
    <row r="60" spans="1:8" ht="18.75" customHeight="1">
      <c r="A60" s="5" t="s">
        <v>177</v>
      </c>
      <c r="B60" s="5" t="s">
        <v>59</v>
      </c>
      <c r="C60" s="5" t="s">
        <v>72</v>
      </c>
      <c r="D60" s="3" t="s">
        <v>168</v>
      </c>
      <c r="E60" s="7">
        <v>76</v>
      </c>
      <c r="F60" s="15">
        <v>66.25</v>
      </c>
      <c r="G60" s="3">
        <v>73.08</v>
      </c>
      <c r="H60" s="17">
        <f t="shared" si="0"/>
        <v>59</v>
      </c>
    </row>
    <row r="61" spans="1:8" ht="18.75" customHeight="1">
      <c r="A61" s="5" t="s">
        <v>157</v>
      </c>
      <c r="B61" s="5" t="s">
        <v>113</v>
      </c>
      <c r="C61" s="5" t="s">
        <v>88</v>
      </c>
      <c r="D61" s="3" t="s">
        <v>143</v>
      </c>
      <c r="E61" s="7">
        <v>77.099999999999994</v>
      </c>
      <c r="F61" s="15">
        <v>61.75</v>
      </c>
      <c r="G61" s="3">
        <v>72.5</v>
      </c>
      <c r="H61" s="17">
        <f t="shared" si="0"/>
        <v>60</v>
      </c>
    </row>
    <row r="62" spans="1:8" ht="18.75" customHeight="1">
      <c r="A62" s="5" t="s">
        <v>124</v>
      </c>
      <c r="B62" s="5" t="s">
        <v>64</v>
      </c>
      <c r="C62" s="5" t="s">
        <v>65</v>
      </c>
      <c r="D62" s="3" t="s">
        <v>118</v>
      </c>
      <c r="E62" s="7">
        <v>79.88</v>
      </c>
      <c r="F62" s="15">
        <v>55.25</v>
      </c>
      <c r="G62" s="3">
        <v>72.489999999999995</v>
      </c>
      <c r="H62" s="17">
        <f t="shared" si="0"/>
        <v>61</v>
      </c>
    </row>
    <row r="63" spans="1:8" ht="18.75" customHeight="1">
      <c r="A63" s="5" t="s">
        <v>159</v>
      </c>
      <c r="B63" s="5" t="s">
        <v>84</v>
      </c>
      <c r="C63" s="5" t="s">
        <v>85</v>
      </c>
      <c r="D63" s="3" t="s">
        <v>143</v>
      </c>
      <c r="E63" s="7">
        <v>79.27</v>
      </c>
      <c r="F63" s="15">
        <v>55.25</v>
      </c>
      <c r="G63" s="3">
        <v>72.06</v>
      </c>
      <c r="H63" s="17">
        <f t="shared" si="0"/>
        <v>62</v>
      </c>
    </row>
    <row r="64" spans="1:8" ht="18.75" customHeight="1">
      <c r="A64" s="5" t="s">
        <v>174</v>
      </c>
      <c r="B64" s="5" t="s">
        <v>112</v>
      </c>
      <c r="C64" s="5" t="s">
        <v>85</v>
      </c>
      <c r="D64" s="3" t="s">
        <v>168</v>
      </c>
      <c r="E64" s="7">
        <v>75</v>
      </c>
      <c r="F64" s="15">
        <v>59</v>
      </c>
      <c r="G64" s="3">
        <v>70.2</v>
      </c>
      <c r="H64" s="17">
        <f t="shared" si="0"/>
        <v>63</v>
      </c>
    </row>
    <row r="65" spans="1:8" ht="18.75" customHeight="1">
      <c r="A65" s="5" t="s">
        <v>185</v>
      </c>
      <c r="B65" s="5" t="s">
        <v>43</v>
      </c>
      <c r="C65" s="5" t="s">
        <v>86</v>
      </c>
      <c r="D65" s="3" t="s">
        <v>168</v>
      </c>
      <c r="E65" s="7">
        <v>73.17</v>
      </c>
      <c r="F65" s="15">
        <v>56.75</v>
      </c>
      <c r="G65" s="3">
        <v>68.239999999999995</v>
      </c>
      <c r="H65" s="17">
        <f t="shared" si="0"/>
        <v>64</v>
      </c>
    </row>
    <row r="66" spans="1:8" ht="18.75" customHeight="1">
      <c r="A66" s="5" t="s">
        <v>153</v>
      </c>
      <c r="B66" s="5" t="s">
        <v>39</v>
      </c>
      <c r="C66" s="5" t="s">
        <v>6</v>
      </c>
      <c r="D66" s="3" t="s">
        <v>143</v>
      </c>
      <c r="E66" s="7">
        <v>73.63</v>
      </c>
      <c r="F66" s="15">
        <v>53</v>
      </c>
      <c r="G66" s="3">
        <v>67.44</v>
      </c>
      <c r="H66" s="17">
        <f t="shared" si="0"/>
        <v>65</v>
      </c>
    </row>
    <row r="67" spans="1:8" ht="18.75" customHeight="1">
      <c r="A67" s="5" t="s">
        <v>161</v>
      </c>
      <c r="B67" s="5" t="s">
        <v>55</v>
      </c>
      <c r="C67" s="5" t="s">
        <v>86</v>
      </c>
      <c r="D67" s="3" t="s">
        <v>143</v>
      </c>
      <c r="E67" s="7">
        <v>71.77</v>
      </c>
      <c r="F67" s="15">
        <v>57</v>
      </c>
      <c r="G67" s="3">
        <v>67.34</v>
      </c>
      <c r="H67" s="17">
        <f t="shared" ref="H67:H73" si="1" xml:space="preserve"> RANK(G67,G$2:G$73)</f>
        <v>66</v>
      </c>
    </row>
    <row r="68" spans="1:8" ht="18.75" customHeight="1">
      <c r="A68" s="5" t="s">
        <v>131</v>
      </c>
      <c r="B68" s="5" t="s">
        <v>37</v>
      </c>
      <c r="C68" s="5" t="s">
        <v>86</v>
      </c>
      <c r="D68" s="3" t="s">
        <v>118</v>
      </c>
      <c r="E68" s="7">
        <v>73.75</v>
      </c>
      <c r="F68" s="15">
        <v>50.5</v>
      </c>
      <c r="G68" s="3">
        <v>66.78</v>
      </c>
      <c r="H68" s="17">
        <f t="shared" si="1"/>
        <v>67</v>
      </c>
    </row>
    <row r="69" spans="1:8" ht="18.75" customHeight="1">
      <c r="A69" s="5" t="s">
        <v>173</v>
      </c>
      <c r="B69" s="5" t="s">
        <v>105</v>
      </c>
      <c r="C69" s="5" t="s">
        <v>70</v>
      </c>
      <c r="D69" s="3" t="s">
        <v>168</v>
      </c>
      <c r="E69" s="7">
        <v>65.5</v>
      </c>
      <c r="F69" s="15">
        <v>69.5</v>
      </c>
      <c r="G69" s="3">
        <v>66.7</v>
      </c>
      <c r="H69" s="17">
        <f t="shared" si="1"/>
        <v>68</v>
      </c>
    </row>
    <row r="70" spans="1:8" ht="18.75" customHeight="1">
      <c r="A70" s="5" t="s">
        <v>149</v>
      </c>
      <c r="B70" s="5" t="s">
        <v>49</v>
      </c>
      <c r="C70" s="5" t="s">
        <v>72</v>
      </c>
      <c r="D70" s="3" t="s">
        <v>143</v>
      </c>
      <c r="E70" s="7">
        <v>69.47</v>
      </c>
      <c r="F70" s="15">
        <v>55</v>
      </c>
      <c r="G70" s="3">
        <v>65.13</v>
      </c>
      <c r="H70" s="17">
        <f t="shared" si="1"/>
        <v>69</v>
      </c>
    </row>
    <row r="71" spans="1:8" ht="18.75" customHeight="1">
      <c r="A71" s="5" t="s">
        <v>160</v>
      </c>
      <c r="B71" s="5" t="s">
        <v>69</v>
      </c>
      <c r="C71" s="5" t="s">
        <v>13</v>
      </c>
      <c r="D71" s="3" t="s">
        <v>143</v>
      </c>
      <c r="E71" s="7">
        <v>73.2</v>
      </c>
      <c r="F71" s="15">
        <v>45.5</v>
      </c>
      <c r="G71" s="3">
        <v>64.89</v>
      </c>
      <c r="H71" s="17">
        <f t="shared" si="1"/>
        <v>70</v>
      </c>
    </row>
    <row r="72" spans="1:8" ht="18.75" customHeight="1">
      <c r="A72" s="5" t="s">
        <v>146</v>
      </c>
      <c r="B72" s="5" t="s">
        <v>63</v>
      </c>
      <c r="C72" s="5" t="s">
        <v>65</v>
      </c>
      <c r="D72" s="3" t="s">
        <v>143</v>
      </c>
      <c r="E72" s="7">
        <v>64.83</v>
      </c>
      <c r="F72" s="15">
        <v>50</v>
      </c>
      <c r="G72" s="3">
        <v>60.38</v>
      </c>
      <c r="H72" s="17">
        <f t="shared" si="1"/>
        <v>71</v>
      </c>
    </row>
    <row r="73" spans="1:8" ht="18.75" customHeight="1">
      <c r="A73" s="5" t="s">
        <v>181</v>
      </c>
      <c r="B73" s="5" t="s">
        <v>46</v>
      </c>
      <c r="C73" s="5" t="s">
        <v>65</v>
      </c>
      <c r="D73" s="3" t="s">
        <v>168</v>
      </c>
      <c r="E73" s="7">
        <v>58</v>
      </c>
      <c r="F73" s="2">
        <v>57.75</v>
      </c>
      <c r="G73" s="3">
        <v>57.93</v>
      </c>
      <c r="H73" s="17">
        <f t="shared" si="1"/>
        <v>72</v>
      </c>
    </row>
  </sheetData>
  <sortState ref="A2:G73">
    <sortCondition descending="1" ref="G2:G73"/>
    <sortCondition descending="1" ref="E2:E73"/>
  </sortState>
  <phoneticPr fontId="11" type="noConversion"/>
  <printOptions horizontalCentered="1"/>
  <pageMargins left="0.70866141732283472" right="0.70866141732283472" top="0.74803149606299213" bottom="0.74803149606299213" header="0.39370078740157483" footer="0.70866141732283472"/>
  <pageSetup paperSize="9" orientation="portrait" r:id="rId1"/>
  <headerFooter>
    <oddHeader>&amp;C&amp;"-,加粗"&amp;18第六届急救技能大赛个人成绩单</oddHeader>
    <oddFooter>&amp;L&amp;"-,加粗"&amp;14统分:&amp;C&amp;"-,加粗"&amp;14监审：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25"/>
  <sheetViews>
    <sheetView zoomScaleNormal="100" workbookViewId="0">
      <selection activeCell="H22" sqref="H22"/>
    </sheetView>
  </sheetViews>
  <sheetFormatPr defaultRowHeight="13.5"/>
  <cols>
    <col min="1" max="1" width="43" bestFit="1" customWidth="1"/>
    <col min="2" max="2" width="17" style="1" customWidth="1"/>
    <col min="3" max="3" width="10.875" style="1" customWidth="1"/>
  </cols>
  <sheetData>
    <row r="1" spans="1:3" ht="18.75">
      <c r="A1" s="14" t="s">
        <v>29</v>
      </c>
      <c r="B1" s="4" t="s">
        <v>4</v>
      </c>
      <c r="C1" s="4" t="s">
        <v>18</v>
      </c>
    </row>
    <row r="2" spans="1:3" ht="18.75">
      <c r="A2" s="16" t="s">
        <v>75</v>
      </c>
      <c r="B2" s="18">
        <v>260.64999999999998</v>
      </c>
      <c r="C2" s="17">
        <f t="shared" ref="C2:C25" si="0" xml:space="preserve"> RANK(B2,B$2:B$25)</f>
        <v>1</v>
      </c>
    </row>
    <row r="3" spans="1:3" ht="18.75">
      <c r="A3" s="16" t="s">
        <v>9</v>
      </c>
      <c r="B3" s="18">
        <v>259.27</v>
      </c>
      <c r="C3" s="17">
        <f t="shared" si="0"/>
        <v>2</v>
      </c>
    </row>
    <row r="4" spans="1:3" ht="18.75">
      <c r="A4" s="16" t="s">
        <v>17</v>
      </c>
      <c r="B4" s="18">
        <v>256.96000000000004</v>
      </c>
      <c r="C4" s="17">
        <f t="shared" si="0"/>
        <v>3</v>
      </c>
    </row>
    <row r="5" spans="1:3" ht="18.75">
      <c r="A5" s="16" t="s">
        <v>10</v>
      </c>
      <c r="B5" s="18">
        <v>255.28</v>
      </c>
      <c r="C5" s="17">
        <f t="shared" si="0"/>
        <v>4</v>
      </c>
    </row>
    <row r="6" spans="1:3" ht="18.75">
      <c r="A6" s="16" t="s">
        <v>68</v>
      </c>
      <c r="B6" s="18">
        <v>254.91000000000003</v>
      </c>
      <c r="C6" s="17">
        <f t="shared" si="0"/>
        <v>5</v>
      </c>
    </row>
    <row r="7" spans="1:3" ht="18.75">
      <c r="A7" s="16" t="s">
        <v>67</v>
      </c>
      <c r="B7" s="18">
        <v>253.85</v>
      </c>
      <c r="C7" s="17">
        <f t="shared" si="0"/>
        <v>6</v>
      </c>
    </row>
    <row r="8" spans="1:3" ht="18.75">
      <c r="A8" s="16" t="s">
        <v>12</v>
      </c>
      <c r="B8" s="18">
        <v>251.25</v>
      </c>
      <c r="C8" s="17">
        <f t="shared" si="0"/>
        <v>7</v>
      </c>
    </row>
    <row r="9" spans="1:3" ht="18.75">
      <c r="A9" s="16" t="s">
        <v>7</v>
      </c>
      <c r="B9" s="18">
        <v>249.44</v>
      </c>
      <c r="C9" s="17">
        <f t="shared" si="0"/>
        <v>8</v>
      </c>
    </row>
    <row r="10" spans="1:3" ht="18.75">
      <c r="A10" s="16" t="s">
        <v>79</v>
      </c>
      <c r="B10" s="18">
        <v>248.87</v>
      </c>
      <c r="C10" s="17">
        <f t="shared" si="0"/>
        <v>9</v>
      </c>
    </row>
    <row r="11" spans="1:3" ht="18.75">
      <c r="A11" s="16" t="s">
        <v>82</v>
      </c>
      <c r="B11" s="18">
        <v>248.51000000000002</v>
      </c>
      <c r="C11" s="17">
        <f t="shared" si="0"/>
        <v>10</v>
      </c>
    </row>
    <row r="12" spans="1:3" ht="18.75">
      <c r="A12" s="16" t="s">
        <v>14</v>
      </c>
      <c r="B12" s="18">
        <v>244.07</v>
      </c>
      <c r="C12" s="17">
        <f t="shared" si="0"/>
        <v>11</v>
      </c>
    </row>
    <row r="13" spans="1:3" ht="18.75">
      <c r="A13" s="16" t="s">
        <v>90</v>
      </c>
      <c r="B13" s="18">
        <v>243.40000000000003</v>
      </c>
      <c r="C13" s="17">
        <f t="shared" si="0"/>
        <v>12</v>
      </c>
    </row>
    <row r="14" spans="1:3" ht="18.75">
      <c r="A14" s="16" t="s">
        <v>88</v>
      </c>
      <c r="B14" s="18">
        <v>239.65000000000003</v>
      </c>
      <c r="C14" s="17">
        <f t="shared" si="0"/>
        <v>13</v>
      </c>
    </row>
    <row r="15" spans="1:3" ht="18.75">
      <c r="A15" s="16" t="s">
        <v>93</v>
      </c>
      <c r="B15" s="18">
        <v>238.54000000000002</v>
      </c>
      <c r="C15" s="17">
        <f t="shared" si="0"/>
        <v>14</v>
      </c>
    </row>
    <row r="16" spans="1:3" ht="18.75">
      <c r="A16" s="16" t="s">
        <v>77</v>
      </c>
      <c r="B16" s="18">
        <v>236.68</v>
      </c>
      <c r="C16" s="17">
        <f t="shared" si="0"/>
        <v>15</v>
      </c>
    </row>
    <row r="17" spans="1:3" ht="18.75" customHeight="1">
      <c r="A17" s="16" t="s">
        <v>92</v>
      </c>
      <c r="B17" s="18">
        <v>235.20999999999998</v>
      </c>
      <c r="C17" s="17">
        <f t="shared" si="0"/>
        <v>16</v>
      </c>
    </row>
    <row r="18" spans="1:3" ht="18.75" customHeight="1">
      <c r="A18" s="16" t="s">
        <v>70</v>
      </c>
      <c r="B18" s="18">
        <v>233.57</v>
      </c>
      <c r="C18" s="17">
        <f t="shared" si="0"/>
        <v>17</v>
      </c>
    </row>
    <row r="19" spans="1:3" ht="18.75" customHeight="1">
      <c r="A19" s="16" t="s">
        <v>6</v>
      </c>
      <c r="B19" s="18">
        <v>228.06</v>
      </c>
      <c r="C19" s="17">
        <f t="shared" si="0"/>
        <v>18</v>
      </c>
    </row>
    <row r="20" spans="1:3" ht="18.75" customHeight="1">
      <c r="A20" s="16" t="s">
        <v>5</v>
      </c>
      <c r="B20" s="18">
        <v>225.43</v>
      </c>
      <c r="C20" s="17">
        <f t="shared" si="0"/>
        <v>19</v>
      </c>
    </row>
    <row r="21" spans="1:3" ht="18.75" customHeight="1">
      <c r="A21" s="16" t="s">
        <v>85</v>
      </c>
      <c r="B21" s="18">
        <v>222.89</v>
      </c>
      <c r="C21" s="17">
        <f t="shared" si="0"/>
        <v>20</v>
      </c>
    </row>
    <row r="22" spans="1:3" ht="18.75" customHeight="1">
      <c r="A22" s="16" t="s">
        <v>72</v>
      </c>
      <c r="B22" s="18">
        <v>219.45</v>
      </c>
      <c r="C22" s="17">
        <f t="shared" si="0"/>
        <v>21</v>
      </c>
    </row>
    <row r="23" spans="1:3" ht="18.75" customHeight="1">
      <c r="A23" s="16" t="s">
        <v>13</v>
      </c>
      <c r="B23" s="18">
        <v>218.63</v>
      </c>
      <c r="C23" s="17">
        <f t="shared" si="0"/>
        <v>22</v>
      </c>
    </row>
    <row r="24" spans="1:3" ht="18.75" customHeight="1">
      <c r="A24" s="16" t="s">
        <v>86</v>
      </c>
      <c r="B24" s="18">
        <v>202.36</v>
      </c>
      <c r="C24" s="17">
        <f t="shared" si="0"/>
        <v>23</v>
      </c>
    </row>
    <row r="25" spans="1:3" ht="18.75" customHeight="1">
      <c r="A25" s="16" t="s">
        <v>65</v>
      </c>
      <c r="B25" s="3">
        <v>190.8</v>
      </c>
      <c r="C25" s="17">
        <f t="shared" si="0"/>
        <v>24</v>
      </c>
    </row>
  </sheetData>
  <sortState ref="A2:B25">
    <sortCondition descending="1" ref="B2:B25"/>
  </sortState>
  <phoneticPr fontId="11" type="noConversion"/>
  <printOptions horizontalCentered="1"/>
  <pageMargins left="0.70866141732283472" right="0.70866141732283472" top="0.74803149606299213" bottom="0.47244094488188981" header="0.39370078740157483" footer="4.0944881889763778"/>
  <pageSetup paperSize="9" orientation="portrait" r:id="rId1"/>
  <headerFooter>
    <oddHeader>&amp;C&amp;"-,加粗"&amp;18第六届急救技能大赛团体成绩单</oddHeader>
    <oddFooter>&amp;L&amp;"-,加粗"&amp;14       统分：&amp;C&amp;"-,加粗"&amp;14   监审：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甲组团体</vt:lpstr>
      <vt:lpstr>上报（个人）</vt:lpstr>
      <vt:lpstr> 上报（团体成绩）</vt:lpstr>
      <vt:lpstr>' 上报（团体成绩）'!Print_Area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2017-09-15T08:46:34Z</cp:lastPrinted>
  <dcterms:created xsi:type="dcterms:W3CDTF">2009-04-02T03:17:11Z</dcterms:created>
  <dcterms:modified xsi:type="dcterms:W3CDTF">2017-09-15T08:47:38Z</dcterms:modified>
</cp:coreProperties>
</file>